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Прайсы\Октябрь\"/>
    </mc:Choice>
  </mc:AlternateContent>
  <bookViews>
    <workbookView xWindow="-120" yWindow="-120" windowWidth="20730" windowHeight="11160"/>
  </bookViews>
  <sheets>
    <sheet name="Бланк заказа" sheetId="2" r:id="rId1"/>
  </sheets>
  <definedNames>
    <definedName name="_xlnm.Print_Area" localSheetId="0">'Бланк заказа'!$B$5:$J$59</definedName>
  </definedNames>
  <calcPr calcId="162913" refMode="R1C1"/>
</workbook>
</file>

<file path=xl/calcChain.xml><?xml version="1.0" encoding="utf-8"?>
<calcChain xmlns="http://schemas.openxmlformats.org/spreadsheetml/2006/main">
  <c r="H38" i="2" l="1"/>
  <c r="J38" i="2" s="1"/>
  <c r="H39" i="2"/>
  <c r="J39" i="2" s="1"/>
  <c r="H45" i="2" l="1"/>
  <c r="J45" i="2" s="1"/>
  <c r="H44" i="2"/>
  <c r="J44" i="2" s="1"/>
  <c r="H42" i="2"/>
  <c r="J42" i="2" s="1"/>
  <c r="H41" i="2"/>
  <c r="J41" i="2" s="1"/>
  <c r="I59" i="2" l="1"/>
  <c r="H48" i="2" l="1"/>
  <c r="H50" i="2"/>
  <c r="H51" i="2"/>
  <c r="H54" i="2"/>
  <c r="H55" i="2"/>
  <c r="H57" i="2"/>
  <c r="H47" i="2"/>
  <c r="H31" i="2"/>
  <c r="H33" i="2"/>
  <c r="H34" i="2"/>
  <c r="H35" i="2"/>
  <c r="H36" i="2"/>
  <c r="H7" i="2"/>
  <c r="H8" i="2"/>
  <c r="H9" i="2"/>
  <c r="H11" i="2"/>
  <c r="H13" i="2"/>
  <c r="H14" i="2"/>
  <c r="H15" i="2"/>
  <c r="H17" i="2"/>
  <c r="H18" i="2"/>
  <c r="H19" i="2"/>
  <c r="H21" i="2"/>
  <c r="H22" i="2"/>
  <c r="H23" i="2"/>
  <c r="H24" i="2"/>
  <c r="H26" i="2"/>
  <c r="H27" i="2"/>
  <c r="H29" i="2"/>
  <c r="H30" i="2"/>
  <c r="J57" i="2" l="1"/>
  <c r="J54" i="2" l="1"/>
  <c r="J29" i="2"/>
  <c r="J7" i="2" l="1"/>
  <c r="J8" i="2"/>
  <c r="J9" i="2"/>
  <c r="J11" i="2"/>
  <c r="J13" i="2"/>
  <c r="J14" i="2"/>
  <c r="J15" i="2"/>
  <c r="J17" i="2"/>
  <c r="J18" i="2"/>
  <c r="J19" i="2"/>
  <c r="J21" i="2"/>
  <c r="J22" i="2"/>
  <c r="J23" i="2"/>
  <c r="J24" i="2"/>
  <c r="J47" i="2"/>
  <c r="J48" i="2"/>
  <c r="J26" i="2"/>
  <c r="J27" i="2"/>
  <c r="J33" i="2"/>
  <c r="J34" i="2"/>
  <c r="J35" i="2"/>
  <c r="J36" i="2"/>
  <c r="J50" i="2"/>
  <c r="J51" i="2"/>
  <c r="J30" i="2"/>
  <c r="J31" i="2"/>
  <c r="J55" i="2"/>
  <c r="J59" i="2" l="1"/>
</calcChain>
</file>

<file path=xl/sharedStrings.xml><?xml version="1.0" encoding="utf-8"?>
<sst xmlns="http://schemas.openxmlformats.org/spreadsheetml/2006/main" count="161" uniqueCount="90">
  <si>
    <t>Единица измерения</t>
  </si>
  <si>
    <t>Заказ</t>
  </si>
  <si>
    <t>Стоимость</t>
  </si>
  <si>
    <t>АРТ.</t>
  </si>
  <si>
    <t>Штрих-код</t>
  </si>
  <si>
    <t xml:space="preserve">Наименование </t>
  </si>
  <si>
    <t>002</t>
  </si>
  <si>
    <t>003</t>
  </si>
  <si>
    <t>004</t>
  </si>
  <si>
    <t>005</t>
  </si>
  <si>
    <t>006</t>
  </si>
  <si>
    <t>009</t>
  </si>
  <si>
    <t>010</t>
  </si>
  <si>
    <t>021</t>
  </si>
  <si>
    <t>022</t>
  </si>
  <si>
    <t>023</t>
  </si>
  <si>
    <t>024</t>
  </si>
  <si>
    <t>025</t>
  </si>
  <si>
    <t>027</t>
  </si>
  <si>
    <t>030</t>
  </si>
  <si>
    <t>Жилка говяжья</t>
  </si>
  <si>
    <t>Бычий корень L  25см</t>
  </si>
  <si>
    <t>Бычий корень XL 50см</t>
  </si>
  <si>
    <t xml:space="preserve">Лапки куриные </t>
  </si>
  <si>
    <t xml:space="preserve">Шейки куриные </t>
  </si>
  <si>
    <t>031</t>
  </si>
  <si>
    <t>044</t>
  </si>
  <si>
    <t>033</t>
  </si>
  <si>
    <t>032</t>
  </si>
  <si>
    <t>Стоимость с НДС, руб.</t>
  </si>
  <si>
    <t>Цена, руб.</t>
  </si>
  <si>
    <t>047</t>
  </si>
  <si>
    <t>048</t>
  </si>
  <si>
    <t>049</t>
  </si>
  <si>
    <t>050</t>
  </si>
  <si>
    <t>051</t>
  </si>
  <si>
    <t>Печень говяжья</t>
  </si>
  <si>
    <t>50гр.</t>
  </si>
  <si>
    <t>30гр.</t>
  </si>
  <si>
    <t>060</t>
  </si>
  <si>
    <t>061</t>
  </si>
  <si>
    <t>Шейки утиные</t>
  </si>
  <si>
    <t>070</t>
  </si>
  <si>
    <t>084</t>
  </si>
  <si>
    <t>Рубец день/ночь</t>
  </si>
  <si>
    <t>100гр.</t>
  </si>
  <si>
    <t>Итого;</t>
  </si>
  <si>
    <t>109</t>
  </si>
  <si>
    <t>111</t>
  </si>
  <si>
    <t>1шт.(± 100г)</t>
  </si>
  <si>
    <t>1шт.(± 50г)</t>
  </si>
  <si>
    <t>2шт. (± 50г)</t>
  </si>
  <si>
    <t>4шт. (± 110г)</t>
  </si>
  <si>
    <t>4шт. (± 150г)</t>
  </si>
  <si>
    <t>2шт. (± 75г)</t>
  </si>
  <si>
    <r>
      <t>1шт.(</t>
    </r>
    <r>
      <rPr>
        <sz val="11"/>
        <color theme="1"/>
        <rFont val="Calibri"/>
        <family val="2"/>
        <charset val="204"/>
      </rPr>
      <t>±</t>
    </r>
    <r>
      <rPr>
        <sz val="11"/>
        <color theme="1"/>
        <rFont val="Calibri"/>
        <family val="2"/>
        <charset val="204"/>
        <scheme val="minor"/>
      </rPr>
      <t xml:space="preserve"> 110г)</t>
    </r>
  </si>
  <si>
    <t>6шт. (± 50г)</t>
  </si>
  <si>
    <t>3шт. (± 25г)</t>
  </si>
  <si>
    <t>Желудочки утиные</t>
  </si>
  <si>
    <t>135</t>
  </si>
  <si>
    <t>ЛАКОМСТВА ИЗ УТКИ</t>
  </si>
  <si>
    <t>ЛАКОМСТВА ИЗ КУРИЦЫ</t>
  </si>
  <si>
    <t>ЛАКОМСТВА ИЗ ГОВЯДИНЫ</t>
  </si>
  <si>
    <t>Доставка осуществляется каждый вторник и четверг</t>
  </si>
  <si>
    <t>Минимальная сумма заказа 150 рублей</t>
  </si>
  <si>
    <t>Лёгкое говяжье (крупное)</t>
  </si>
  <si>
    <t>Бычий корень S 12-15см</t>
  </si>
  <si>
    <t>Рубец  говяжий (светлый)</t>
  </si>
  <si>
    <t>Рубец  говяжий (тёмный)</t>
  </si>
  <si>
    <t>Трахея говяжья (пластины)</t>
  </si>
  <si>
    <t>Трахея XL 20 см (трубки)</t>
  </si>
  <si>
    <t>091</t>
  </si>
  <si>
    <t xml:space="preserve">Ушные ракушки </t>
  </si>
  <si>
    <t>100г.</t>
  </si>
  <si>
    <t>090</t>
  </si>
  <si>
    <t>50г.</t>
  </si>
  <si>
    <t>121</t>
  </si>
  <si>
    <t xml:space="preserve">Ухо говяжье </t>
  </si>
  <si>
    <t>1шт.(± 30г)</t>
  </si>
  <si>
    <t>122</t>
  </si>
  <si>
    <t>2шт.(± 60г)</t>
  </si>
  <si>
    <r>
      <t xml:space="preserve">Заявки для заказа направляйте на электронный адрес </t>
    </r>
    <r>
      <rPr>
        <b/>
        <sz val="14"/>
        <rFont val="Calibri"/>
        <family val="2"/>
        <charset val="204"/>
        <scheme val="minor"/>
      </rPr>
      <t>bovem.llc@gmail.com</t>
    </r>
  </si>
  <si>
    <t>Наличие</t>
  </si>
  <si>
    <t>в наличии</t>
  </si>
  <si>
    <t>1шт. (± 35г)</t>
  </si>
  <si>
    <t>029</t>
  </si>
  <si>
    <t xml:space="preserve">Хрящ лопаточный говяжий </t>
  </si>
  <si>
    <t>046</t>
  </si>
  <si>
    <t>Актуальный прайс  на 01.10.2026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</si>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</sst>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р.&quot;"/>
    <numFmt numFmtId="165" formatCode="#,##0.00\ _₽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 tint="4.9989318521683403E-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theme="1" tint="4.9989318521683403E-2"/>
      <name val="Arial Black"/>
      <family val="2"/>
      <charset val="204"/>
    </font>
    <font>
      <b/>
      <sz val="11"/>
      <color theme="1"/>
      <name val="Arial Black"/>
      <family val="2"/>
      <charset val="204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0" xfId="0" applyNumberFormat="1" applyFill="1" applyAlignment="1">
      <alignment horizontal="center" vertical="center"/>
    </xf>
    <xf numFmtId="0" fontId="0" fillId="0" borderId="0" xfId="0" applyFill="1"/>
    <xf numFmtId="165" fontId="0" fillId="0" borderId="0" xfId="0" applyNumberForma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1" xfId="0" applyFont="1" applyFill="1" applyBorder="1" applyAlignment="1">
      <alignment horizontal="center" vertical="center"/>
    </xf>
    <xf numFmtId="12" fontId="0" fillId="0" borderId="1" xfId="0" applyNumberFormat="1" applyFill="1" applyBorder="1" applyAlignment="1">
      <alignment horizontal="right" vertical="center"/>
    </xf>
    <xf numFmtId="165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12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165" fontId="3" fillId="0" borderId="3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165" fontId="3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/>
    </xf>
    <xf numFmtId="164" fontId="7" fillId="0" borderId="5" xfId="0" applyNumberFormat="1" applyFont="1" applyFill="1" applyBorder="1"/>
    <xf numFmtId="49" fontId="1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 vertical="center"/>
    </xf>
    <xf numFmtId="12" fontId="3" fillId="0" borderId="3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FF9900"/>
      <color rgb="FFCAF9BD"/>
      <color rgb="FFE60000"/>
      <color rgb="FFD5EACC"/>
      <color rgb="FF4A2DC3"/>
      <color rgb="FF31572F"/>
      <color rgb="FF9933FF"/>
      <color rgb="FF00FF00"/>
      <color rgb="FF4B8448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FF"/>
    <pageSetUpPr fitToPage="1"/>
  </sheetPr>
  <dimension ref="B1:J59"/>
  <sheetViews>
    <sheetView tabSelected="1" workbookViewId="0">
      <selection activeCell="B1" sqref="B1"/>
    </sheetView>
  </sheetViews>
  <sheetFormatPr defaultRowHeight="15" x14ac:dyDescent="0.25"/>
  <cols>
    <col min="1" max="1" width="3.5703125" style="2" customWidth="1"/>
    <col min="2" max="2" width="8.7109375" style="1" customWidth="1"/>
    <col min="3" max="3" width="37.5703125" style="2" customWidth="1"/>
    <col min="4" max="4" width="13.85546875" style="2" bestFit="1" customWidth="1"/>
    <col min="5" max="5" width="14.5703125" style="2" customWidth="1"/>
    <col min="6" max="6" width="18.85546875" style="2" customWidth="1"/>
    <col min="7" max="7" width="18.85546875" style="3" customWidth="1"/>
    <col min="8" max="8" width="15.85546875" style="2" customWidth="1"/>
    <col min="9" max="9" width="11.85546875" style="2" customWidth="1"/>
    <col min="10" max="10" width="16.5703125" style="2" customWidth="1"/>
    <col min="11" max="16384" width="9.140625" style="2"/>
  </cols>
  <sheetData>
    <row r="1" spans="2:10" ht="18.75" x14ac:dyDescent="0.25">
      <c r="C1" s="47" t="s">
        <v>63</v>
      </c>
      <c r="D1" s="47"/>
      <c r="E1" s="47"/>
      <c r="F1" s="47"/>
      <c r="G1" s="47"/>
      <c r="H1" s="47"/>
      <c r="I1" s="47"/>
      <c r="J1" s="47"/>
    </row>
    <row r="2" spans="2:10" ht="18.75" x14ac:dyDescent="0.25">
      <c r="C2" s="47" t="s">
        <v>64</v>
      </c>
      <c r="D2" s="47"/>
      <c r="E2" s="47"/>
      <c r="F2" s="47"/>
      <c r="G2" s="47"/>
      <c r="H2" s="47"/>
      <c r="I2" s="47"/>
      <c r="J2" s="47"/>
    </row>
    <row r="3" spans="2:10" ht="18.75" x14ac:dyDescent="0.25">
      <c r="C3" s="48" t="s">
        <v>81</v>
      </c>
      <c r="D3" s="48"/>
      <c r="E3" s="48"/>
      <c r="F3" s="48"/>
      <c r="G3" s="48"/>
      <c r="H3" s="48"/>
      <c r="I3" s="48"/>
      <c r="J3" s="48"/>
    </row>
    <row r="4" spans="2:10" ht="18.75" x14ac:dyDescent="0.25">
      <c r="C4" s="52" t="s">
        <v>88</v>
      </c>
      <c r="D4" s="52"/>
      <c r="E4" s="52"/>
      <c r="F4" s="52"/>
      <c r="G4" s="52"/>
      <c r="H4" s="52"/>
      <c r="I4" s="52"/>
      <c r="J4" s="52"/>
    </row>
    <row r="5" spans="2:10" ht="32.25" customHeight="1" x14ac:dyDescent="0.25">
      <c r="B5" s="4" t="s">
        <v>3</v>
      </c>
      <c r="C5" s="5" t="s">
        <v>5</v>
      </c>
      <c r="D5" s="5" t="s">
        <v>82</v>
      </c>
      <c r="E5" s="6" t="s">
        <v>0</v>
      </c>
      <c r="F5" s="5" t="s">
        <v>4</v>
      </c>
      <c r="G5" s="7" t="s">
        <v>30</v>
      </c>
      <c r="H5" s="6" t="s">
        <v>29</v>
      </c>
      <c r="I5" s="5" t="s">
        <v>1</v>
      </c>
      <c r="J5" s="5" t="s">
        <v>2</v>
      </c>
    </row>
    <row r="6" spans="2:10" ht="18.75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1"/>
    </row>
    <row r="7" spans="2:10" x14ac:dyDescent="0.25">
      <c r="B7" s="8" t="s">
        <v>6</v>
      </c>
      <c r="C7" s="19" t="s">
        <v>20</v>
      </c>
      <c r="D7" s="38" t="s">
        <v>83</v>
      </c>
      <c r="E7" s="10" t="s">
        <v>45</v>
      </c>
      <c r="F7" s="11">
        <v>4815886000022</v>
      </c>
      <c r="G7" s="12">
        <v>3.72</v>
      </c>
      <c r="H7" s="13">
        <f t="shared" ref="H7:H39" si="0">G7*1.2</f>
        <v>4.4640000000000004</v>
      </c>
      <c r="I7" s="14"/>
      <c r="J7" s="13">
        <f t="shared" ref="J7:J51" si="1">H7*I7</f>
        <v>0</v>
      </c>
    </row>
    <row r="8" spans="2:10" x14ac:dyDescent="0.25">
      <c r="B8" s="8" t="s">
        <v>13</v>
      </c>
      <c r="C8" s="19" t="s">
        <v>20</v>
      </c>
      <c r="D8" s="38" t="s">
        <v>83</v>
      </c>
      <c r="E8" s="10" t="s">
        <v>37</v>
      </c>
      <c r="F8" s="11">
        <v>4815886000305</v>
      </c>
      <c r="G8" s="12">
        <v>2.04</v>
      </c>
      <c r="H8" s="13">
        <f t="shared" si="0"/>
        <v>2.448</v>
      </c>
      <c r="I8" s="14"/>
      <c r="J8" s="13">
        <f t="shared" si="1"/>
        <v>0</v>
      </c>
    </row>
    <row r="9" spans="2:10" x14ac:dyDescent="0.25">
      <c r="B9" s="8" t="s">
        <v>31</v>
      </c>
      <c r="C9" s="19" t="s">
        <v>20</v>
      </c>
      <c r="D9" s="38" t="s">
        <v>83</v>
      </c>
      <c r="E9" s="10" t="s">
        <v>38</v>
      </c>
      <c r="F9" s="11">
        <v>4815886000534</v>
      </c>
      <c r="G9" s="12">
        <v>1.48</v>
      </c>
      <c r="H9" s="13">
        <f t="shared" si="0"/>
        <v>1.776</v>
      </c>
      <c r="I9" s="14"/>
      <c r="J9" s="13">
        <f t="shared" si="1"/>
        <v>0</v>
      </c>
    </row>
    <row r="10" spans="2:10" x14ac:dyDescent="0.25">
      <c r="B10" s="8"/>
      <c r="C10" s="15"/>
      <c r="D10" s="37"/>
      <c r="E10" s="16"/>
      <c r="F10" s="17"/>
      <c r="G10" s="18"/>
      <c r="H10" s="13"/>
      <c r="I10" s="14"/>
      <c r="J10" s="13"/>
    </row>
    <row r="11" spans="2:10" ht="15" customHeight="1" x14ac:dyDescent="0.25">
      <c r="B11" s="8" t="s">
        <v>43</v>
      </c>
      <c r="C11" s="20" t="s">
        <v>44</v>
      </c>
      <c r="D11" s="37" t="s">
        <v>83</v>
      </c>
      <c r="E11" s="21" t="s">
        <v>45</v>
      </c>
      <c r="F11" s="17">
        <v>4815886000879</v>
      </c>
      <c r="G11" s="18">
        <v>3.6</v>
      </c>
      <c r="H11" s="13">
        <f t="shared" si="0"/>
        <v>4.32</v>
      </c>
      <c r="I11" s="14"/>
      <c r="J11" s="13">
        <f t="shared" si="1"/>
        <v>0</v>
      </c>
    </row>
    <row r="12" spans="2:10" ht="15" customHeight="1" x14ac:dyDescent="0.25">
      <c r="B12" s="8"/>
      <c r="C12" s="15"/>
      <c r="D12" s="37"/>
      <c r="E12" s="16"/>
      <c r="F12" s="17"/>
      <c r="G12" s="18"/>
      <c r="H12" s="13"/>
      <c r="I12" s="14"/>
      <c r="J12" s="13"/>
    </row>
    <row r="13" spans="2:10" x14ac:dyDescent="0.25">
      <c r="B13" s="8" t="s">
        <v>7</v>
      </c>
      <c r="C13" s="19" t="s">
        <v>67</v>
      </c>
      <c r="D13" s="38" t="s">
        <v>83</v>
      </c>
      <c r="E13" s="10" t="s">
        <v>45</v>
      </c>
      <c r="F13" s="11">
        <v>4815886000039</v>
      </c>
      <c r="G13" s="12">
        <v>3.7</v>
      </c>
      <c r="H13" s="13">
        <f t="shared" si="0"/>
        <v>4.4400000000000004</v>
      </c>
      <c r="I13" s="14"/>
      <c r="J13" s="13">
        <f t="shared" si="1"/>
        <v>0</v>
      </c>
    </row>
    <row r="14" spans="2:10" x14ac:dyDescent="0.25">
      <c r="B14" s="8" t="s">
        <v>14</v>
      </c>
      <c r="C14" s="19" t="s">
        <v>67</v>
      </c>
      <c r="D14" s="38" t="s">
        <v>83</v>
      </c>
      <c r="E14" s="10" t="s">
        <v>37</v>
      </c>
      <c r="F14" s="11">
        <v>4815886000312</v>
      </c>
      <c r="G14" s="12">
        <v>2.1</v>
      </c>
      <c r="H14" s="13">
        <f t="shared" si="0"/>
        <v>2.52</v>
      </c>
      <c r="I14" s="14"/>
      <c r="J14" s="13">
        <f t="shared" si="1"/>
        <v>0</v>
      </c>
    </row>
    <row r="15" spans="2:10" x14ac:dyDescent="0.25">
      <c r="B15" s="8" t="s">
        <v>32</v>
      </c>
      <c r="C15" s="19" t="s">
        <v>67</v>
      </c>
      <c r="D15" s="38" t="s">
        <v>83</v>
      </c>
      <c r="E15" s="10" t="s">
        <v>38</v>
      </c>
      <c r="F15" s="11">
        <v>4815886000541</v>
      </c>
      <c r="G15" s="12">
        <v>1.55</v>
      </c>
      <c r="H15" s="13">
        <f t="shared" si="0"/>
        <v>1.8599999999999999</v>
      </c>
      <c r="I15" s="14"/>
      <c r="J15" s="13">
        <f t="shared" si="1"/>
        <v>0</v>
      </c>
    </row>
    <row r="16" spans="2:10" x14ac:dyDescent="0.25">
      <c r="B16" s="8"/>
      <c r="C16" s="15"/>
      <c r="D16" s="37"/>
      <c r="E16" s="16"/>
      <c r="F16" s="17"/>
      <c r="G16" s="18"/>
      <c r="H16" s="13"/>
      <c r="I16" s="14"/>
      <c r="J16" s="13"/>
    </row>
    <row r="17" spans="2:10" ht="15" customHeight="1" x14ac:dyDescent="0.25">
      <c r="B17" s="8" t="s">
        <v>8</v>
      </c>
      <c r="C17" s="22" t="s">
        <v>68</v>
      </c>
      <c r="D17" s="39" t="s">
        <v>83</v>
      </c>
      <c r="E17" s="10" t="s">
        <v>45</v>
      </c>
      <c r="F17" s="11">
        <v>4815886000282</v>
      </c>
      <c r="G17" s="12">
        <v>3.4</v>
      </c>
      <c r="H17" s="13">
        <f t="shared" si="0"/>
        <v>4.08</v>
      </c>
      <c r="I17" s="14"/>
      <c r="J17" s="13">
        <f t="shared" si="1"/>
        <v>0</v>
      </c>
    </row>
    <row r="18" spans="2:10" ht="15" customHeight="1" x14ac:dyDescent="0.25">
      <c r="B18" s="8" t="s">
        <v>15</v>
      </c>
      <c r="C18" s="22" t="s">
        <v>68</v>
      </c>
      <c r="D18" s="39" t="s">
        <v>83</v>
      </c>
      <c r="E18" s="10" t="s">
        <v>37</v>
      </c>
      <c r="F18" s="11">
        <v>4815886000329</v>
      </c>
      <c r="G18" s="12">
        <v>1.87</v>
      </c>
      <c r="H18" s="13">
        <f t="shared" si="0"/>
        <v>2.2440000000000002</v>
      </c>
      <c r="I18" s="14"/>
      <c r="J18" s="13">
        <f t="shared" si="1"/>
        <v>0</v>
      </c>
    </row>
    <row r="19" spans="2:10" ht="15" customHeight="1" x14ac:dyDescent="0.25">
      <c r="B19" s="8" t="s">
        <v>33</v>
      </c>
      <c r="C19" s="22" t="s">
        <v>68</v>
      </c>
      <c r="D19" s="39" t="s">
        <v>83</v>
      </c>
      <c r="E19" s="10" t="s">
        <v>38</v>
      </c>
      <c r="F19" s="11">
        <v>4815886000558</v>
      </c>
      <c r="G19" s="12">
        <v>1.3</v>
      </c>
      <c r="H19" s="13">
        <f t="shared" si="0"/>
        <v>1.56</v>
      </c>
      <c r="I19" s="14"/>
      <c r="J19" s="13">
        <f t="shared" si="1"/>
        <v>0</v>
      </c>
    </row>
    <row r="20" spans="2:10" ht="15" customHeight="1" x14ac:dyDescent="0.25">
      <c r="B20" s="8"/>
      <c r="C20" s="15"/>
      <c r="D20" s="37"/>
      <c r="E20" s="16"/>
      <c r="F20" s="17"/>
      <c r="G20" s="18"/>
      <c r="H20" s="13"/>
      <c r="I20" s="14"/>
      <c r="J20" s="13"/>
    </row>
    <row r="21" spans="2:10" ht="15" customHeight="1" x14ac:dyDescent="0.25">
      <c r="B21" s="8" t="s">
        <v>10</v>
      </c>
      <c r="C21" s="22" t="s">
        <v>69</v>
      </c>
      <c r="D21" s="39" t="s">
        <v>83</v>
      </c>
      <c r="E21" s="10" t="s">
        <v>45</v>
      </c>
      <c r="F21" s="11">
        <v>4815886000053</v>
      </c>
      <c r="G21" s="12">
        <v>4.37</v>
      </c>
      <c r="H21" s="13">
        <f t="shared" si="0"/>
        <v>5.2439999999999998</v>
      </c>
      <c r="I21" s="14"/>
      <c r="J21" s="13">
        <f t="shared" si="1"/>
        <v>0</v>
      </c>
    </row>
    <row r="22" spans="2:10" ht="15" customHeight="1" x14ac:dyDescent="0.25">
      <c r="B22" s="8" t="s">
        <v>17</v>
      </c>
      <c r="C22" s="22" t="s">
        <v>69</v>
      </c>
      <c r="D22" s="39" t="s">
        <v>83</v>
      </c>
      <c r="E22" s="10" t="s">
        <v>37</v>
      </c>
      <c r="F22" s="11">
        <v>4815886000343</v>
      </c>
      <c r="G22" s="12">
        <v>2.5299999999999998</v>
      </c>
      <c r="H22" s="13">
        <f t="shared" si="0"/>
        <v>3.0359999999999996</v>
      </c>
      <c r="I22" s="14"/>
      <c r="J22" s="13">
        <f t="shared" si="1"/>
        <v>0</v>
      </c>
    </row>
    <row r="23" spans="2:10" ht="15" customHeight="1" x14ac:dyDescent="0.25">
      <c r="B23" s="8" t="s">
        <v>34</v>
      </c>
      <c r="C23" s="22" t="s">
        <v>69</v>
      </c>
      <c r="D23" s="39" t="s">
        <v>83</v>
      </c>
      <c r="E23" s="10" t="s">
        <v>38</v>
      </c>
      <c r="F23" s="11">
        <v>4815886000565</v>
      </c>
      <c r="G23" s="12">
        <v>1.85</v>
      </c>
      <c r="H23" s="13">
        <f t="shared" si="0"/>
        <v>2.2200000000000002</v>
      </c>
      <c r="I23" s="14"/>
      <c r="J23" s="13">
        <f t="shared" si="1"/>
        <v>0</v>
      </c>
    </row>
    <row r="24" spans="2:10" ht="15" customHeight="1" x14ac:dyDescent="0.25">
      <c r="B24" s="8" t="s">
        <v>18</v>
      </c>
      <c r="C24" s="22" t="s">
        <v>70</v>
      </c>
      <c r="D24" s="39" t="s">
        <v>83</v>
      </c>
      <c r="E24" s="10" t="s">
        <v>55</v>
      </c>
      <c r="F24" s="11">
        <v>4815886000411</v>
      </c>
      <c r="G24" s="12">
        <v>4.57</v>
      </c>
      <c r="H24" s="13">
        <f t="shared" si="0"/>
        <v>5.484</v>
      </c>
      <c r="I24" s="14"/>
      <c r="J24" s="13">
        <f t="shared" si="1"/>
        <v>0</v>
      </c>
    </row>
    <row r="25" spans="2:10" ht="15" customHeight="1" x14ac:dyDescent="0.25">
      <c r="B25" s="8"/>
      <c r="C25" s="15"/>
      <c r="D25" s="37"/>
      <c r="E25" s="16"/>
      <c r="F25" s="17"/>
      <c r="G25" s="18"/>
      <c r="H25" s="13"/>
      <c r="I25" s="14"/>
      <c r="J25" s="13"/>
    </row>
    <row r="26" spans="2:10" x14ac:dyDescent="0.25">
      <c r="B26" s="8" t="s">
        <v>11</v>
      </c>
      <c r="C26" s="22" t="s">
        <v>65</v>
      </c>
      <c r="D26" s="39" t="s">
        <v>83</v>
      </c>
      <c r="E26" s="10" t="s">
        <v>37</v>
      </c>
      <c r="F26" s="11">
        <v>4815886000077</v>
      </c>
      <c r="G26" s="12">
        <v>2.35</v>
      </c>
      <c r="H26" s="13">
        <f t="shared" si="0"/>
        <v>2.82</v>
      </c>
      <c r="I26" s="14"/>
      <c r="J26" s="13">
        <f t="shared" si="1"/>
        <v>0</v>
      </c>
    </row>
    <row r="27" spans="2:10" x14ac:dyDescent="0.25">
      <c r="B27" s="8" t="s">
        <v>35</v>
      </c>
      <c r="C27" s="22" t="s">
        <v>65</v>
      </c>
      <c r="D27" s="39" t="s">
        <v>83</v>
      </c>
      <c r="E27" s="10" t="s">
        <v>38</v>
      </c>
      <c r="F27" s="11">
        <v>4815886000589</v>
      </c>
      <c r="G27" s="12">
        <v>1.65</v>
      </c>
      <c r="H27" s="13">
        <f t="shared" si="0"/>
        <v>1.9799999999999998</v>
      </c>
      <c r="I27" s="14"/>
      <c r="J27" s="13">
        <f t="shared" si="1"/>
        <v>0</v>
      </c>
    </row>
    <row r="28" spans="2:10" x14ac:dyDescent="0.25">
      <c r="B28" s="8"/>
      <c r="C28" s="9"/>
      <c r="D28" s="37"/>
      <c r="E28" s="10"/>
      <c r="F28" s="11"/>
      <c r="G28" s="12"/>
      <c r="H28" s="13"/>
      <c r="I28" s="14"/>
      <c r="J28" s="13"/>
    </row>
    <row r="29" spans="2:10" x14ac:dyDescent="0.25">
      <c r="B29" s="8" t="s">
        <v>47</v>
      </c>
      <c r="C29" s="15" t="s">
        <v>36</v>
      </c>
      <c r="D29" s="37" t="s">
        <v>83</v>
      </c>
      <c r="E29" s="10" t="s">
        <v>45</v>
      </c>
      <c r="F29" s="17">
        <v>4815886001111</v>
      </c>
      <c r="G29" s="23">
        <v>3.5</v>
      </c>
      <c r="H29" s="13">
        <f t="shared" si="0"/>
        <v>4.2</v>
      </c>
      <c r="I29" s="14"/>
      <c r="J29" s="13">
        <f>H29*I29</f>
        <v>0</v>
      </c>
    </row>
    <row r="30" spans="2:10" x14ac:dyDescent="0.25">
      <c r="B30" s="8" t="s">
        <v>39</v>
      </c>
      <c r="C30" s="15" t="s">
        <v>36</v>
      </c>
      <c r="D30" s="37" t="s">
        <v>83</v>
      </c>
      <c r="E30" s="10" t="s">
        <v>37</v>
      </c>
      <c r="F30" s="17">
        <v>4815886000657</v>
      </c>
      <c r="G30" s="23">
        <v>2.1</v>
      </c>
      <c r="H30" s="13">
        <f t="shared" si="0"/>
        <v>2.52</v>
      </c>
      <c r="I30" s="14"/>
      <c r="J30" s="13">
        <f>H30*I30</f>
        <v>0</v>
      </c>
    </row>
    <row r="31" spans="2:10" x14ac:dyDescent="0.25">
      <c r="B31" s="8" t="s">
        <v>40</v>
      </c>
      <c r="C31" s="15" t="s">
        <v>36</v>
      </c>
      <c r="D31" s="37" t="s">
        <v>83</v>
      </c>
      <c r="E31" s="10" t="s">
        <v>38</v>
      </c>
      <c r="F31" s="17">
        <v>4815886000664</v>
      </c>
      <c r="G31" s="23">
        <v>1.5</v>
      </c>
      <c r="H31" s="13">
        <f t="shared" si="0"/>
        <v>1.7999999999999998</v>
      </c>
      <c r="I31" s="14"/>
      <c r="J31" s="13">
        <f>H31*I31</f>
        <v>0</v>
      </c>
    </row>
    <row r="32" spans="2:10" x14ac:dyDescent="0.25">
      <c r="B32" s="8"/>
      <c r="C32" s="15"/>
      <c r="D32" s="37"/>
      <c r="E32" s="16"/>
      <c r="F32" s="17"/>
      <c r="G32" s="18"/>
      <c r="H32" s="13"/>
      <c r="I32" s="14"/>
      <c r="J32" s="13"/>
    </row>
    <row r="33" spans="2:10" ht="15" customHeight="1" x14ac:dyDescent="0.25">
      <c r="B33" s="8" t="s">
        <v>9</v>
      </c>
      <c r="C33" s="22" t="s">
        <v>66</v>
      </c>
      <c r="D33" s="39" t="s">
        <v>83</v>
      </c>
      <c r="E33" s="10" t="s">
        <v>52</v>
      </c>
      <c r="F33" s="11">
        <v>4815886000046</v>
      </c>
      <c r="G33" s="12">
        <v>13</v>
      </c>
      <c r="H33" s="13">
        <f t="shared" si="0"/>
        <v>15.6</v>
      </c>
      <c r="I33" s="14"/>
      <c r="J33" s="13">
        <f t="shared" si="1"/>
        <v>0</v>
      </c>
    </row>
    <row r="34" spans="2:10" ht="15" customHeight="1" x14ac:dyDescent="0.25">
      <c r="B34" s="8" t="s">
        <v>16</v>
      </c>
      <c r="C34" s="22" t="s">
        <v>66</v>
      </c>
      <c r="D34" s="39" t="s">
        <v>83</v>
      </c>
      <c r="E34" s="10" t="s">
        <v>51</v>
      </c>
      <c r="F34" s="11">
        <v>4815886000336</v>
      </c>
      <c r="G34" s="12">
        <v>8.5</v>
      </c>
      <c r="H34" s="13">
        <f t="shared" si="0"/>
        <v>10.199999999999999</v>
      </c>
      <c r="I34" s="14"/>
      <c r="J34" s="13">
        <f t="shared" si="1"/>
        <v>0</v>
      </c>
    </row>
    <row r="35" spans="2:10" x14ac:dyDescent="0.25">
      <c r="B35" s="8" t="s">
        <v>26</v>
      </c>
      <c r="C35" s="22" t="s">
        <v>21</v>
      </c>
      <c r="D35" s="39" t="s">
        <v>83</v>
      </c>
      <c r="E35" s="10" t="s">
        <v>50</v>
      </c>
      <c r="F35" s="11">
        <v>4815886000404</v>
      </c>
      <c r="G35" s="12">
        <v>8.5</v>
      </c>
      <c r="H35" s="13">
        <f t="shared" si="0"/>
        <v>10.199999999999999</v>
      </c>
      <c r="I35" s="14"/>
      <c r="J35" s="13">
        <f t="shared" si="1"/>
        <v>0</v>
      </c>
    </row>
    <row r="36" spans="2:10" x14ac:dyDescent="0.25">
      <c r="B36" s="8" t="s">
        <v>12</v>
      </c>
      <c r="C36" s="22" t="s">
        <v>22</v>
      </c>
      <c r="D36" s="39" t="s">
        <v>83</v>
      </c>
      <c r="E36" s="10" t="s">
        <v>49</v>
      </c>
      <c r="F36" s="11">
        <v>4815886000091</v>
      </c>
      <c r="G36" s="12">
        <v>15.5</v>
      </c>
      <c r="H36" s="13">
        <f t="shared" si="0"/>
        <v>18.599999999999998</v>
      </c>
      <c r="I36" s="14"/>
      <c r="J36" s="13">
        <f t="shared" si="1"/>
        <v>0</v>
      </c>
    </row>
    <row r="37" spans="2:10" x14ac:dyDescent="0.25">
      <c r="B37" s="8"/>
      <c r="C37" s="15"/>
      <c r="D37" s="37"/>
      <c r="E37" s="16"/>
      <c r="F37" s="17"/>
      <c r="G37" s="18"/>
      <c r="H37" s="13"/>
      <c r="I37" s="14"/>
      <c r="J37" s="13"/>
    </row>
    <row r="38" spans="2:10" x14ac:dyDescent="0.25">
      <c r="B38" s="8" t="s">
        <v>85</v>
      </c>
      <c r="C38" s="15" t="s">
        <v>86</v>
      </c>
      <c r="D38" s="37" t="s">
        <v>83</v>
      </c>
      <c r="E38" s="16" t="s">
        <v>54</v>
      </c>
      <c r="F38" s="17">
        <v>4815886000428</v>
      </c>
      <c r="G38" s="23">
        <v>3.3</v>
      </c>
      <c r="H38" s="13">
        <f t="shared" si="0"/>
        <v>3.9599999999999995</v>
      </c>
      <c r="I38" s="14"/>
      <c r="J38" s="13">
        <f t="shared" si="1"/>
        <v>0</v>
      </c>
    </row>
    <row r="39" spans="2:10" x14ac:dyDescent="0.25">
      <c r="B39" s="8" t="s">
        <v>87</v>
      </c>
      <c r="C39" s="15" t="s">
        <v>86</v>
      </c>
      <c r="D39" s="37" t="s">
        <v>83</v>
      </c>
      <c r="E39" s="16" t="s">
        <v>84</v>
      </c>
      <c r="F39" s="17">
        <v>4815886000510</v>
      </c>
      <c r="G39" s="23">
        <v>1.65</v>
      </c>
      <c r="H39" s="13">
        <f t="shared" si="0"/>
        <v>1.9799999999999998</v>
      </c>
      <c r="I39" s="14"/>
      <c r="J39" s="13">
        <f t="shared" si="1"/>
        <v>0</v>
      </c>
    </row>
    <row r="40" spans="2:10" x14ac:dyDescent="0.25">
      <c r="B40" s="8"/>
      <c r="C40" s="15"/>
      <c r="D40" s="37"/>
      <c r="E40" s="16"/>
      <c r="F40" s="17"/>
      <c r="G40" s="23"/>
      <c r="H40" s="13"/>
      <c r="I40" s="14"/>
      <c r="J40" s="13"/>
    </row>
    <row r="41" spans="2:10" x14ac:dyDescent="0.25">
      <c r="B41" s="8" t="s">
        <v>71</v>
      </c>
      <c r="C41" s="15" t="s">
        <v>72</v>
      </c>
      <c r="D41" s="37" t="s">
        <v>83</v>
      </c>
      <c r="E41" s="10" t="s">
        <v>73</v>
      </c>
      <c r="F41" s="17">
        <v>4815886000978</v>
      </c>
      <c r="G41" s="23">
        <v>3.4</v>
      </c>
      <c r="H41" s="13">
        <f t="shared" ref="H41:H45" si="2">G41*1.2</f>
        <v>4.08</v>
      </c>
      <c r="I41" s="14"/>
      <c r="J41" s="13">
        <f>H41*I41</f>
        <v>0</v>
      </c>
    </row>
    <row r="42" spans="2:10" x14ac:dyDescent="0.25">
      <c r="B42" s="8" t="s">
        <v>74</v>
      </c>
      <c r="C42" s="15" t="s">
        <v>72</v>
      </c>
      <c r="D42" s="37" t="s">
        <v>83</v>
      </c>
      <c r="E42" s="10" t="s">
        <v>75</v>
      </c>
      <c r="F42" s="17">
        <v>4815886000961</v>
      </c>
      <c r="G42" s="23">
        <v>1.9</v>
      </c>
      <c r="H42" s="13">
        <f t="shared" si="2"/>
        <v>2.2799999999999998</v>
      </c>
      <c r="I42" s="14"/>
      <c r="J42" s="13">
        <f>H42*I42</f>
        <v>0</v>
      </c>
    </row>
    <row r="43" spans="2:10" x14ac:dyDescent="0.25">
      <c r="B43" s="8"/>
      <c r="C43" s="15"/>
      <c r="D43" s="37"/>
      <c r="E43" s="16"/>
      <c r="F43" s="17"/>
      <c r="G43" s="18"/>
      <c r="H43" s="13"/>
      <c r="I43" s="14"/>
      <c r="J43" s="13"/>
    </row>
    <row r="44" spans="2:10" x14ac:dyDescent="0.25">
      <c r="B44" s="31" t="s">
        <v>76</v>
      </c>
      <c r="C44" s="32" t="s">
        <v>77</v>
      </c>
      <c r="D44" s="39" t="s">
        <v>83</v>
      </c>
      <c r="E44" s="33" t="s">
        <v>78</v>
      </c>
      <c r="F44" s="17">
        <v>4815886001265</v>
      </c>
      <c r="G44" s="23">
        <v>1.7</v>
      </c>
      <c r="H44" s="13">
        <f t="shared" si="2"/>
        <v>2.04</v>
      </c>
      <c r="I44" s="14"/>
      <c r="J44" s="13">
        <f>H44*I44</f>
        <v>0</v>
      </c>
    </row>
    <row r="45" spans="2:10" x14ac:dyDescent="0.25">
      <c r="B45" s="31" t="s">
        <v>79</v>
      </c>
      <c r="C45" s="34" t="s">
        <v>77</v>
      </c>
      <c r="D45" s="40" t="s">
        <v>83</v>
      </c>
      <c r="E45" s="35" t="s">
        <v>80</v>
      </c>
      <c r="F45" s="36">
        <v>4815886001272</v>
      </c>
      <c r="G45" s="23">
        <v>2.9</v>
      </c>
      <c r="H45" s="13">
        <f t="shared" si="2"/>
        <v>3.48</v>
      </c>
      <c r="I45" s="14"/>
      <c r="J45" s="13">
        <f>H45*I45</f>
        <v>0</v>
      </c>
    </row>
    <row r="46" spans="2:10" ht="18.75" x14ac:dyDescent="0.4">
      <c r="B46" s="41" t="s">
        <v>61</v>
      </c>
      <c r="C46" s="42"/>
      <c r="D46" s="42"/>
      <c r="E46" s="42"/>
      <c r="F46" s="42"/>
      <c r="G46" s="42"/>
      <c r="H46" s="42"/>
      <c r="I46" s="42"/>
      <c r="J46" s="43"/>
    </row>
    <row r="47" spans="2:10" x14ac:dyDescent="0.25">
      <c r="B47" s="8" t="s">
        <v>25</v>
      </c>
      <c r="C47" s="22" t="s">
        <v>24</v>
      </c>
      <c r="D47" s="39" t="s">
        <v>89</v>
      </c>
      <c r="E47" s="10" t="s">
        <v>45</v>
      </c>
      <c r="F47" s="11">
        <v>4815886000442</v>
      </c>
      <c r="G47" s="12">
        <v>3.4</v>
      </c>
      <c r="H47" s="13">
        <f>G47*1.2</f>
        <v>4.08</v>
      </c>
      <c r="I47" s="14"/>
      <c r="J47" s="13">
        <f>H47*I47</f>
        <v>0</v>
      </c>
    </row>
    <row r="48" spans="2:10" x14ac:dyDescent="0.25">
      <c r="B48" s="8" t="s">
        <v>27</v>
      </c>
      <c r="C48" s="9" t="s">
        <v>24</v>
      </c>
      <c r="D48" s="37" t="s">
        <v>89</v>
      </c>
      <c r="E48" s="10" t="s">
        <v>37</v>
      </c>
      <c r="F48" s="11">
        <v>4815886000374</v>
      </c>
      <c r="G48" s="12">
        <v>1.9</v>
      </c>
      <c r="H48" s="13">
        <f t="shared" ref="H48:H57" si="3">G48*1.2</f>
        <v>2.2799999999999998</v>
      </c>
      <c r="I48" s="14"/>
      <c r="J48" s="13">
        <f>H48*I48</f>
        <v>0</v>
      </c>
    </row>
    <row r="49" spans="2:10" x14ac:dyDescent="0.25">
      <c r="B49" s="8"/>
      <c r="C49" s="15"/>
      <c r="D49" s="37"/>
      <c r="E49" s="16"/>
      <c r="F49" s="17"/>
      <c r="G49" s="18"/>
      <c r="H49" s="13"/>
      <c r="I49" s="14"/>
      <c r="J49" s="13"/>
    </row>
    <row r="50" spans="2:10" x14ac:dyDescent="0.25">
      <c r="B50" s="8" t="s">
        <v>19</v>
      </c>
      <c r="C50" s="22" t="s">
        <v>23</v>
      </c>
      <c r="D50" s="39" t="s">
        <v>83</v>
      </c>
      <c r="E50" s="10" t="s">
        <v>56</v>
      </c>
      <c r="F50" s="11">
        <v>4815886000435</v>
      </c>
      <c r="G50" s="12">
        <v>2.5</v>
      </c>
      <c r="H50" s="13">
        <f t="shared" si="3"/>
        <v>3</v>
      </c>
      <c r="I50" s="14"/>
      <c r="J50" s="13">
        <f t="shared" si="1"/>
        <v>0</v>
      </c>
    </row>
    <row r="51" spans="2:10" x14ac:dyDescent="0.25">
      <c r="B51" s="8" t="s">
        <v>28</v>
      </c>
      <c r="C51" s="9" t="s">
        <v>23</v>
      </c>
      <c r="D51" s="37" t="s">
        <v>83</v>
      </c>
      <c r="E51" s="10" t="s">
        <v>57</v>
      </c>
      <c r="F51" s="11">
        <v>4815886000367</v>
      </c>
      <c r="G51" s="12">
        <v>1.4</v>
      </c>
      <c r="H51" s="13">
        <f t="shared" si="3"/>
        <v>1.68</v>
      </c>
      <c r="I51" s="14"/>
      <c r="J51" s="13">
        <f t="shared" si="1"/>
        <v>0</v>
      </c>
    </row>
    <row r="52" spans="2:10" x14ac:dyDescent="0.25">
      <c r="B52" s="8"/>
      <c r="C52" s="15"/>
      <c r="D52" s="37"/>
      <c r="E52" s="16"/>
      <c r="F52" s="17"/>
      <c r="G52" s="18"/>
      <c r="H52" s="13"/>
      <c r="I52" s="14"/>
      <c r="J52" s="13"/>
    </row>
    <row r="53" spans="2:10" ht="18.75" x14ac:dyDescent="0.25">
      <c r="B53" s="44" t="s">
        <v>60</v>
      </c>
      <c r="C53" s="45"/>
      <c r="D53" s="45"/>
      <c r="E53" s="45"/>
      <c r="F53" s="45"/>
      <c r="G53" s="45"/>
      <c r="H53" s="45"/>
      <c r="I53" s="45"/>
      <c r="J53" s="46"/>
    </row>
    <row r="54" spans="2:10" x14ac:dyDescent="0.25">
      <c r="B54" s="8" t="s">
        <v>48</v>
      </c>
      <c r="C54" s="15" t="s">
        <v>41</v>
      </c>
      <c r="D54" s="37" t="s">
        <v>83</v>
      </c>
      <c r="E54" s="10" t="s">
        <v>53</v>
      </c>
      <c r="F54" s="17">
        <v>4815886000770</v>
      </c>
      <c r="G54" s="23">
        <v>6.8</v>
      </c>
      <c r="H54" s="13">
        <f t="shared" si="3"/>
        <v>8.16</v>
      </c>
      <c r="I54" s="14"/>
      <c r="J54" s="13">
        <f t="shared" ref="J54:J57" si="4">H54*I54</f>
        <v>0</v>
      </c>
    </row>
    <row r="55" spans="2:10" x14ac:dyDescent="0.25">
      <c r="B55" s="8" t="s">
        <v>42</v>
      </c>
      <c r="C55" s="15" t="s">
        <v>41</v>
      </c>
      <c r="D55" s="37" t="s">
        <v>83</v>
      </c>
      <c r="E55" s="10" t="s">
        <v>54</v>
      </c>
      <c r="F55" s="17">
        <v>4815886000763</v>
      </c>
      <c r="G55" s="23">
        <v>3.7</v>
      </c>
      <c r="H55" s="13">
        <f t="shared" si="3"/>
        <v>4.4400000000000004</v>
      </c>
      <c r="I55" s="14"/>
      <c r="J55" s="13">
        <f t="shared" si="4"/>
        <v>0</v>
      </c>
    </row>
    <row r="56" spans="2:10" x14ac:dyDescent="0.25">
      <c r="B56" s="8"/>
      <c r="C56" s="15"/>
      <c r="D56" s="37"/>
      <c r="E56" s="10"/>
      <c r="F56" s="17"/>
      <c r="G56" s="23"/>
      <c r="H56" s="13"/>
      <c r="I56" s="14"/>
      <c r="J56" s="13"/>
    </row>
    <row r="57" spans="2:10" x14ac:dyDescent="0.25">
      <c r="B57" s="8" t="s">
        <v>59</v>
      </c>
      <c r="C57" s="9" t="s">
        <v>58</v>
      </c>
      <c r="D57" s="37" t="s">
        <v>83</v>
      </c>
      <c r="E57" s="10" t="s">
        <v>45</v>
      </c>
      <c r="F57" s="17">
        <v>4815886001449</v>
      </c>
      <c r="G57" s="23">
        <v>5.5</v>
      </c>
      <c r="H57" s="13">
        <f t="shared" si="3"/>
        <v>6.6</v>
      </c>
      <c r="I57" s="14"/>
      <c r="J57" s="13">
        <f t="shared" si="4"/>
        <v>0</v>
      </c>
    </row>
    <row r="58" spans="2:10" ht="15.75" thickBot="1" x14ac:dyDescent="0.3">
      <c r="B58" s="8"/>
      <c r="C58" s="8"/>
      <c r="D58" s="8"/>
      <c r="E58" s="8"/>
      <c r="F58" s="8"/>
      <c r="G58" s="24"/>
      <c r="H58" s="13"/>
      <c r="I58" s="14"/>
      <c r="J58" s="13"/>
    </row>
    <row r="59" spans="2:10" ht="24" thickBot="1" x14ac:dyDescent="0.4">
      <c r="B59" s="25"/>
      <c r="C59" s="26"/>
      <c r="D59" s="26"/>
      <c r="E59" s="26"/>
      <c r="F59" s="26"/>
      <c r="G59" s="27"/>
      <c r="H59" s="28" t="s">
        <v>46</v>
      </c>
      <c r="I59" s="29">
        <f>SUM(I7:I58)</f>
        <v>0</v>
      </c>
      <c r="J59" s="30">
        <f>SUM(J7:J58)</f>
        <v>0</v>
      </c>
    </row>
  </sheetData>
  <sheetProtection formatCells="0"/>
  <mergeCells count="7">
    <mergeCell ref="B46:J46"/>
    <mergeCell ref="B53:J53"/>
    <mergeCell ref="C1:J1"/>
    <mergeCell ref="C2:J2"/>
    <mergeCell ref="C3:J3"/>
    <mergeCell ref="B6:J6"/>
    <mergeCell ref="C4:J4"/>
  </mergeCells>
  <phoneticPr fontId="4" type="noConversion"/>
  <conditionalFormatting sqref="D7:D45 D54:D58">
    <cfRule type="containsText" dxfId="1" priority="3" operator="containsText" text="нет в наличии">
      <formula>NOT(ISERROR(SEARCH("нет в наличии",D7)))</formula>
    </cfRule>
  </conditionalFormatting>
  <conditionalFormatting sqref="D47:D52">
    <cfRule type="containsText" dxfId="0" priority="2" operator="containsText" text="нет в наличии">
      <formula>NOT(ISERROR(SEARCH("нет в наличии",D47)))</formula>
    </cfRule>
  </conditionalFormatting>
  <dataValidations count="1">
    <dataValidation type="list" allowBlank="1" showInputMessage="1" showErrorMessage="1" sqref="D47:D52 D7:D45 D54:D58">
      <formula1>"в наличии, нет в наличии,"</formula1>
    </dataValidation>
  </dataValidations>
  <printOptions horizontalCentered="1"/>
  <pageMargins left="0.7" right="0.7" top="0.75" bottom="0.75" header="0.3" footer="0.3"/>
  <pageSetup paperSize="9" scale="39" orientation="portrait" r:id="rId1"/>
  <ignoredErrors>
    <ignoredError sqref="B7:B25 B54:B55 B47:B52 B57:B58 B29:B32 B41:B45 B26:B27 B33:B39" numberStoredAsText="1"/>
    <ignoredError sqref="J31:J3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Бланк заказа</vt:lpstr>
      <vt:lpstr>'Бланк заказа'!Область_печати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userd</dc:creator>
  <cp:lastModifiedBy>User</cp:lastModifiedBy>
  <cp:lastPrinted>2022-02-16T11:59:58Z</cp:lastPrinted>
  <dcterms:created xsi:type="dcterms:W3CDTF">2018-06-06T17:27:34Z</dcterms:created>
  <dcterms:modified xsi:type="dcterms:W3CDTF">2026-10-01T04:52:03Z</dcterms:modified>
</cp:coreProperties>
</file>