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Бланк заказ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" i="1" l="1"/>
  <c r="J27" i="1" s="1"/>
  <c r="I30" i="1" l="1"/>
  <c r="H17" i="1" l="1"/>
  <c r="J17" i="1" s="1"/>
  <c r="H14" i="1" l="1"/>
  <c r="J14" i="1" s="1"/>
  <c r="H29" i="1" l="1"/>
  <c r="J29" i="1" s="1"/>
  <c r="H28" i="1"/>
  <c r="J28" i="1" s="1"/>
  <c r="H26" i="1"/>
  <c r="J26" i="1" s="1"/>
  <c r="H25" i="1"/>
  <c r="J25" i="1" s="1"/>
  <c r="H24" i="1"/>
  <c r="J24" i="1" s="1"/>
  <c r="H23" i="1"/>
  <c r="J23" i="1" s="1"/>
  <c r="H22" i="1"/>
  <c r="J22" i="1" s="1"/>
  <c r="H21" i="1"/>
  <c r="J21" i="1" s="1"/>
  <c r="H18" i="1"/>
  <c r="J18" i="1" s="1"/>
  <c r="H16" i="1"/>
  <c r="J16" i="1" s="1"/>
  <c r="H15" i="1"/>
  <c r="J15" i="1" s="1"/>
  <c r="H13" i="1"/>
  <c r="J13" i="1" s="1"/>
  <c r="H12" i="1"/>
  <c r="J12" i="1" s="1"/>
  <c r="H11" i="1"/>
  <c r="J11" i="1" s="1"/>
  <c r="H10" i="1"/>
  <c r="J10" i="1" s="1"/>
  <c r="H9" i="1"/>
  <c r="J9" i="1" s="1"/>
  <c r="H8" i="1"/>
  <c r="J8" i="1" s="1"/>
  <c r="H7" i="1"/>
  <c r="J7" i="1" s="1"/>
  <c r="H6" i="1"/>
  <c r="J6" i="1" s="1"/>
  <c r="J30" i="1" l="1"/>
</calcChain>
</file>

<file path=xl/sharedStrings.xml><?xml version="1.0" encoding="utf-8"?>
<sst xmlns="http://schemas.openxmlformats.org/spreadsheetml/2006/main" count="109" uniqueCount="64">
  <si>
    <t>Доставка осуществляется каждый вторник и четверг</t>
  </si>
  <si>
    <t>Минимальная сумма заказа 150 рублей или от 4х кг.</t>
  </si>
  <si>
    <r>
      <t xml:space="preserve">Заявки для заказа направляйте на электронный адрес </t>
    </r>
    <r>
      <rPr>
        <b/>
        <sz val="16"/>
        <rFont val="Calibri"/>
        <family val="2"/>
        <charset val="204"/>
        <scheme val="minor"/>
      </rPr>
      <t>bovem.llc@gmail.com</t>
    </r>
  </si>
  <si>
    <t>АРТ.</t>
  </si>
  <si>
    <t xml:space="preserve">Наименование </t>
  </si>
  <si>
    <t xml:space="preserve">Наличие </t>
  </si>
  <si>
    <t>Единица измерения</t>
  </si>
  <si>
    <t>Штрих-код</t>
  </si>
  <si>
    <t>Цена, руб.</t>
  </si>
  <si>
    <t>Стоимость с НДС, руб.</t>
  </si>
  <si>
    <t>Заказ</t>
  </si>
  <si>
    <t>Стоимость</t>
  </si>
  <si>
    <t>в наличии</t>
  </si>
  <si>
    <t>1кг</t>
  </si>
  <si>
    <t>012</t>
  </si>
  <si>
    <t>Жилка говяжья</t>
  </si>
  <si>
    <t>172</t>
  </si>
  <si>
    <t>Жилка говяжья XL ± 25см</t>
  </si>
  <si>
    <t>013</t>
  </si>
  <si>
    <t>Рубец  говяжий (светлый)</t>
  </si>
  <si>
    <t>014</t>
  </si>
  <si>
    <t>Рубец  говяжий (тёмный)</t>
  </si>
  <si>
    <t>015</t>
  </si>
  <si>
    <t>Бычий корень S  12-15см</t>
  </si>
  <si>
    <t>173</t>
  </si>
  <si>
    <t>Бычий корень  XL  ± 50см</t>
  </si>
  <si>
    <t>016</t>
  </si>
  <si>
    <t>Трахея говяжья (пластины)</t>
  </si>
  <si>
    <t>174</t>
  </si>
  <si>
    <t>Трахея говяжья (кольца)</t>
  </si>
  <si>
    <t>037</t>
  </si>
  <si>
    <t>Трахея говяжья XL (трубки) 20-25см</t>
  </si>
  <si>
    <t>019</t>
  </si>
  <si>
    <t>Лёгкое говяжье (крупное)</t>
  </si>
  <si>
    <t>114</t>
  </si>
  <si>
    <t>Калтык говяжий (кулачки)</t>
  </si>
  <si>
    <t>062</t>
  </si>
  <si>
    <t>Печень говяжья</t>
  </si>
  <si>
    <t>113</t>
  </si>
  <si>
    <t>Хвост говяжий</t>
  </si>
  <si>
    <t>040</t>
  </si>
  <si>
    <t>Ухо говяжье</t>
  </si>
  <si>
    <t>039</t>
  </si>
  <si>
    <t>Ушные ракушки</t>
  </si>
  <si>
    <t>150</t>
  </si>
  <si>
    <t>Лапки индейки</t>
  </si>
  <si>
    <t>034</t>
  </si>
  <si>
    <t xml:space="preserve">Лапки куриные </t>
  </si>
  <si>
    <t>035</t>
  </si>
  <si>
    <t xml:space="preserve">Шейки куриные </t>
  </si>
  <si>
    <t>071</t>
  </si>
  <si>
    <t>Шейки утиные</t>
  </si>
  <si>
    <t>138</t>
  </si>
  <si>
    <t>Желудочки утиные</t>
  </si>
  <si>
    <t>нет в наличии</t>
  </si>
  <si>
    <t>175</t>
  </si>
  <si>
    <t>187</t>
  </si>
  <si>
    <t>Лёгкое говяжье (мелкое)</t>
  </si>
  <si>
    <t>Трахея говяжья L (трубки) 10-15см</t>
  </si>
  <si>
    <t>041</t>
  </si>
  <si>
    <t>Хрящ лопаточный говяжий (целый)</t>
  </si>
  <si>
    <t>186</t>
  </si>
  <si>
    <t>Хрящ лопаточный говяжий (половинки)</t>
  </si>
  <si>
    <t>Актуальный прайс 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</si>
</sst>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_B_r"/>
    <numFmt numFmtId="165" formatCode="#,##0.00&quot;р.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 tint="4.9989318521683403E-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0" borderId="0" xfId="0" applyNumberForma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64" fontId="0" fillId="0" borderId="0" xfId="0" applyNumberFormat="1" applyFill="1" applyAlignment="1">
      <alignment horizontal="center" vertical="center"/>
    </xf>
    <xf numFmtId="0" fontId="0" fillId="0" borderId="0" xfId="0" applyFill="1"/>
    <xf numFmtId="0" fontId="6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164" fontId="0" fillId="0" borderId="0" xfId="0" applyNumberFormat="1" applyFont="1" applyFill="1" applyAlignment="1">
      <alignment horizontal="center" vertical="center"/>
    </xf>
    <xf numFmtId="0" fontId="7" fillId="0" borderId="0" xfId="0" applyFont="1" applyFill="1"/>
    <xf numFmtId="49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12" fontId="0" fillId="0" borderId="2" xfId="0" applyNumberFormat="1" applyFont="1" applyFill="1" applyBorder="1" applyAlignment="1">
      <alignment horizontal="right" vertical="center"/>
    </xf>
    <xf numFmtId="164" fontId="0" fillId="0" borderId="2" xfId="0" applyNumberFormat="1" applyFont="1" applyFill="1" applyBorder="1" applyAlignment="1">
      <alignment horizontal="center" vertical="center"/>
    </xf>
    <xf numFmtId="165" fontId="0" fillId="0" borderId="2" xfId="0" applyNumberFormat="1" applyFont="1" applyFill="1" applyBorder="1" applyAlignment="1">
      <alignment horizontal="center" vertical="center"/>
    </xf>
    <xf numFmtId="0" fontId="0" fillId="0" borderId="2" xfId="0" quotePrefix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/>
    </xf>
    <xf numFmtId="164" fontId="0" fillId="0" borderId="5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165" fontId="1" fillId="0" borderId="2" xfId="0" applyNumberFormat="1" applyFont="1" applyFill="1" applyBorder="1" applyAlignment="1">
      <alignment horizontal="center" vertical="center"/>
    </xf>
    <xf numFmtId="12" fontId="1" fillId="0" borderId="2" xfId="0" applyNumberFormat="1" applyFont="1" applyFill="1" applyBorder="1" applyAlignment="1">
      <alignment horizontal="right" vertical="center"/>
    </xf>
    <xf numFmtId="164" fontId="1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1" fillId="0" borderId="2" xfId="0" quotePrefix="1" applyNumberFormat="1" applyFont="1" applyFill="1" applyBorder="1" applyAlignment="1">
      <alignment horizontal="center" vertical="center"/>
    </xf>
    <xf numFmtId="12" fontId="10" fillId="0" borderId="2" xfId="0" applyNumberFormat="1" applyFont="1" applyFill="1" applyBorder="1" applyAlignment="1">
      <alignment horizontal="right" vertical="center"/>
    </xf>
    <xf numFmtId="165" fontId="0" fillId="0" borderId="5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/>
    </xf>
    <xf numFmtId="49" fontId="11" fillId="0" borderId="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" fillId="0" borderId="6" xfId="0" applyFont="1" applyFill="1" applyBorder="1"/>
    <xf numFmtId="164" fontId="1" fillId="0" borderId="7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right" vertical="center"/>
    </xf>
    <xf numFmtId="0" fontId="12" fillId="0" borderId="6" xfId="0" applyFont="1" applyFill="1" applyBorder="1" applyAlignment="1">
      <alignment horizontal="center" vertical="center"/>
    </xf>
    <xf numFmtId="165" fontId="13" fillId="0" borderId="8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</cellXfs>
  <cellStyles count="1">
    <cellStyle name="Обычный" xfId="0" builtinId="0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0"/>
  <sheetViews>
    <sheetView tabSelected="1" workbookViewId="0">
      <selection activeCell="C32" sqref="C32"/>
    </sheetView>
  </sheetViews>
  <sheetFormatPr defaultRowHeight="15" x14ac:dyDescent="0.25"/>
  <cols>
    <col min="1" max="1" width="3.5703125" style="5" customWidth="1"/>
    <col min="2" max="2" width="8.7109375" style="1" customWidth="1"/>
    <col min="3" max="3" width="40.5703125" style="5" customWidth="1"/>
    <col min="4" max="4" width="14.28515625" style="5" bestFit="1" customWidth="1"/>
    <col min="5" max="5" width="14.5703125" style="5" customWidth="1"/>
    <col min="6" max="6" width="18.85546875" style="5" customWidth="1"/>
    <col min="7" max="7" width="14.85546875" style="4" customWidth="1"/>
    <col min="8" max="8" width="15.85546875" style="5" customWidth="1"/>
    <col min="9" max="9" width="11.85546875" style="5" customWidth="1"/>
    <col min="10" max="10" width="16.5703125" style="5" customWidth="1"/>
    <col min="11" max="11" width="14.140625" style="5" customWidth="1"/>
    <col min="12" max="16384" width="9.140625" style="5"/>
  </cols>
  <sheetData>
    <row r="1" spans="2:10" ht="21" x14ac:dyDescent="0.25">
      <c r="C1" s="2" t="s">
        <v>0</v>
      </c>
      <c r="D1" s="2"/>
      <c r="E1" s="2"/>
      <c r="F1" s="3"/>
    </row>
    <row r="2" spans="2:10" ht="21" x14ac:dyDescent="0.25">
      <c r="C2" s="2" t="s">
        <v>1</v>
      </c>
      <c r="D2" s="2"/>
      <c r="E2" s="2"/>
      <c r="F2" s="3"/>
    </row>
    <row r="3" spans="2:10" ht="21" x14ac:dyDescent="0.25">
      <c r="C3" s="2" t="s">
        <v>2</v>
      </c>
      <c r="D3" s="2"/>
      <c r="E3" s="6"/>
      <c r="F3" s="7"/>
      <c r="G3" s="8"/>
      <c r="H3" s="9"/>
      <c r="I3" s="9"/>
    </row>
    <row r="4" spans="2:10" ht="21" x14ac:dyDescent="0.25">
      <c r="C4" s="41" t="s">
        <v>63</v>
      </c>
      <c r="D4" s="41"/>
      <c r="E4" s="41"/>
      <c r="F4" s="41"/>
      <c r="G4" s="41"/>
      <c r="H4" s="41"/>
      <c r="I4" s="9"/>
    </row>
    <row r="5" spans="2:10" ht="30" x14ac:dyDescent="0.25">
      <c r="B5" s="10" t="s">
        <v>3</v>
      </c>
      <c r="C5" s="11" t="s">
        <v>4</v>
      </c>
      <c r="D5" s="11" t="s">
        <v>5</v>
      </c>
      <c r="E5" s="12" t="s">
        <v>6</v>
      </c>
      <c r="F5" s="11" t="s">
        <v>7</v>
      </c>
      <c r="G5" s="13" t="s">
        <v>8</v>
      </c>
      <c r="H5" s="12" t="s">
        <v>9</v>
      </c>
      <c r="I5" s="11" t="s">
        <v>10</v>
      </c>
      <c r="J5" s="11" t="s">
        <v>11</v>
      </c>
    </row>
    <row r="6" spans="2:10" x14ac:dyDescent="0.25">
      <c r="B6" s="14" t="s">
        <v>14</v>
      </c>
      <c r="C6" s="22" t="s">
        <v>15</v>
      </c>
      <c r="D6" s="16" t="s">
        <v>12</v>
      </c>
      <c r="E6" s="17" t="s">
        <v>13</v>
      </c>
      <c r="F6" s="18">
        <v>4815886000206</v>
      </c>
      <c r="G6" s="23">
        <v>35</v>
      </c>
      <c r="H6" s="20">
        <f t="shared" ref="H6:H26" si="0">G6*1.2</f>
        <v>42</v>
      </c>
      <c r="I6" s="21"/>
      <c r="J6" s="20">
        <f t="shared" ref="J6:J25" si="1">H6*I6</f>
        <v>0</v>
      </c>
    </row>
    <row r="7" spans="2:10" x14ac:dyDescent="0.25">
      <c r="B7" s="14" t="s">
        <v>16</v>
      </c>
      <c r="C7" s="22" t="s">
        <v>17</v>
      </c>
      <c r="D7" s="16" t="s">
        <v>12</v>
      </c>
      <c r="E7" s="17" t="s">
        <v>13</v>
      </c>
      <c r="F7" s="18">
        <v>4815886002231</v>
      </c>
      <c r="G7" s="23">
        <v>35</v>
      </c>
      <c r="H7" s="20">
        <f t="shared" si="0"/>
        <v>42</v>
      </c>
      <c r="I7" s="21"/>
      <c r="J7" s="20">
        <f t="shared" si="1"/>
        <v>0</v>
      </c>
    </row>
    <row r="8" spans="2:10" x14ac:dyDescent="0.25">
      <c r="B8" s="14" t="s">
        <v>18</v>
      </c>
      <c r="C8" s="22" t="s">
        <v>19</v>
      </c>
      <c r="D8" s="16" t="s">
        <v>12</v>
      </c>
      <c r="E8" s="17" t="s">
        <v>13</v>
      </c>
      <c r="F8" s="18">
        <v>4815886000213</v>
      </c>
      <c r="G8" s="23">
        <v>33</v>
      </c>
      <c r="H8" s="20">
        <f t="shared" si="0"/>
        <v>39.6</v>
      </c>
      <c r="I8" s="21"/>
      <c r="J8" s="20">
        <f t="shared" si="1"/>
        <v>0</v>
      </c>
    </row>
    <row r="9" spans="2:10" ht="15" customHeight="1" x14ac:dyDescent="0.25">
      <c r="B9" s="14" t="s">
        <v>20</v>
      </c>
      <c r="C9" s="22" t="s">
        <v>21</v>
      </c>
      <c r="D9" s="16" t="s">
        <v>12</v>
      </c>
      <c r="E9" s="17" t="s">
        <v>13</v>
      </c>
      <c r="F9" s="18">
        <v>4815886000275</v>
      </c>
      <c r="G9" s="19">
        <v>31</v>
      </c>
      <c r="H9" s="20">
        <f t="shared" si="0"/>
        <v>37.199999999999996</v>
      </c>
      <c r="I9" s="21"/>
      <c r="J9" s="20">
        <f t="shared" si="1"/>
        <v>0</v>
      </c>
    </row>
    <row r="10" spans="2:10" ht="15" customHeight="1" x14ac:dyDescent="0.25">
      <c r="B10" s="14" t="s">
        <v>22</v>
      </c>
      <c r="C10" s="24" t="s">
        <v>23</v>
      </c>
      <c r="D10" s="16" t="s">
        <v>12</v>
      </c>
      <c r="E10" s="17" t="s">
        <v>13</v>
      </c>
      <c r="F10" s="18">
        <v>4815886000220</v>
      </c>
      <c r="G10" s="19">
        <v>120</v>
      </c>
      <c r="H10" s="20">
        <f t="shared" si="0"/>
        <v>144</v>
      </c>
      <c r="I10" s="21"/>
      <c r="J10" s="20">
        <f t="shared" si="1"/>
        <v>0</v>
      </c>
    </row>
    <row r="11" spans="2:10" ht="15" customHeight="1" x14ac:dyDescent="0.25">
      <c r="B11" s="14" t="s">
        <v>24</v>
      </c>
      <c r="C11" s="24" t="s">
        <v>25</v>
      </c>
      <c r="D11" s="16" t="s">
        <v>12</v>
      </c>
      <c r="E11" s="17" t="s">
        <v>13</v>
      </c>
      <c r="F11" s="18">
        <v>4815886002248</v>
      </c>
      <c r="G11" s="19">
        <v>120</v>
      </c>
      <c r="H11" s="20">
        <f t="shared" si="0"/>
        <v>144</v>
      </c>
      <c r="I11" s="21"/>
      <c r="J11" s="20">
        <f t="shared" si="1"/>
        <v>0</v>
      </c>
    </row>
    <row r="12" spans="2:10" x14ac:dyDescent="0.25">
      <c r="B12" s="14" t="s">
        <v>26</v>
      </c>
      <c r="C12" s="24" t="s">
        <v>27</v>
      </c>
      <c r="D12" s="16" t="s">
        <v>12</v>
      </c>
      <c r="E12" s="17" t="s">
        <v>13</v>
      </c>
      <c r="F12" s="18">
        <v>4815886000237</v>
      </c>
      <c r="G12" s="19">
        <v>40</v>
      </c>
      <c r="H12" s="20">
        <f t="shared" si="0"/>
        <v>48</v>
      </c>
      <c r="I12" s="21"/>
      <c r="J12" s="20">
        <f t="shared" si="1"/>
        <v>0</v>
      </c>
    </row>
    <row r="13" spans="2:10" x14ac:dyDescent="0.25">
      <c r="B13" s="14" t="s">
        <v>28</v>
      </c>
      <c r="C13" s="24" t="s">
        <v>29</v>
      </c>
      <c r="D13" s="16" t="s">
        <v>12</v>
      </c>
      <c r="E13" s="17" t="s">
        <v>13</v>
      </c>
      <c r="F13" s="18">
        <v>4815886002262</v>
      </c>
      <c r="G13" s="19">
        <v>40</v>
      </c>
      <c r="H13" s="20">
        <f t="shared" si="0"/>
        <v>48</v>
      </c>
      <c r="I13" s="21"/>
      <c r="J13" s="20">
        <f t="shared" si="1"/>
        <v>0</v>
      </c>
    </row>
    <row r="14" spans="2:10" x14ac:dyDescent="0.25">
      <c r="B14" s="14" t="s">
        <v>55</v>
      </c>
      <c r="C14" s="24" t="s">
        <v>58</v>
      </c>
      <c r="D14" s="16" t="s">
        <v>12</v>
      </c>
      <c r="E14" s="17" t="s">
        <v>13</v>
      </c>
      <c r="F14" s="18">
        <v>4815886002255</v>
      </c>
      <c r="G14" s="19">
        <v>40</v>
      </c>
      <c r="H14" s="20">
        <f t="shared" si="0"/>
        <v>48</v>
      </c>
      <c r="I14" s="21"/>
      <c r="J14" s="20">
        <f t="shared" si="1"/>
        <v>0</v>
      </c>
    </row>
    <row r="15" spans="2:10" x14ac:dyDescent="0.25">
      <c r="B15" s="14" t="s">
        <v>30</v>
      </c>
      <c r="C15" s="24" t="s">
        <v>31</v>
      </c>
      <c r="D15" s="16" t="s">
        <v>12</v>
      </c>
      <c r="E15" s="17" t="s">
        <v>13</v>
      </c>
      <c r="F15" s="18">
        <v>4815886000794</v>
      </c>
      <c r="G15" s="19">
        <v>40</v>
      </c>
      <c r="H15" s="20">
        <f t="shared" si="0"/>
        <v>48</v>
      </c>
      <c r="I15" s="21"/>
      <c r="J15" s="20">
        <f t="shared" si="1"/>
        <v>0</v>
      </c>
    </row>
    <row r="16" spans="2:10" x14ac:dyDescent="0.25">
      <c r="B16" s="14" t="s">
        <v>32</v>
      </c>
      <c r="C16" s="24" t="s">
        <v>33</v>
      </c>
      <c r="D16" s="16" t="s">
        <v>12</v>
      </c>
      <c r="E16" s="17" t="s">
        <v>13</v>
      </c>
      <c r="F16" s="18">
        <v>4815886000251</v>
      </c>
      <c r="G16" s="19">
        <v>37</v>
      </c>
      <c r="H16" s="20">
        <f t="shared" si="0"/>
        <v>44.4</v>
      </c>
      <c r="I16" s="21"/>
      <c r="J16" s="20">
        <f t="shared" si="1"/>
        <v>0</v>
      </c>
    </row>
    <row r="17" spans="2:10" x14ac:dyDescent="0.25">
      <c r="B17" s="14" t="s">
        <v>56</v>
      </c>
      <c r="C17" s="15" t="s">
        <v>57</v>
      </c>
      <c r="D17" s="16" t="s">
        <v>12</v>
      </c>
      <c r="E17" s="17" t="s">
        <v>13</v>
      </c>
      <c r="F17" s="18">
        <v>4815886002750</v>
      </c>
      <c r="G17" s="19">
        <v>37</v>
      </c>
      <c r="H17" s="20">
        <f t="shared" si="0"/>
        <v>44.4</v>
      </c>
      <c r="I17" s="21"/>
      <c r="J17" s="20">
        <f t="shared" si="1"/>
        <v>0</v>
      </c>
    </row>
    <row r="18" spans="2:10" x14ac:dyDescent="0.25">
      <c r="B18" s="14" t="s">
        <v>34</v>
      </c>
      <c r="C18" s="15" t="s">
        <v>35</v>
      </c>
      <c r="D18" s="16" t="s">
        <v>54</v>
      </c>
      <c r="E18" s="17" t="s">
        <v>13</v>
      </c>
      <c r="F18" s="18">
        <v>4815886001180</v>
      </c>
      <c r="G18" s="19">
        <v>40</v>
      </c>
      <c r="H18" s="20">
        <f t="shared" si="0"/>
        <v>48</v>
      </c>
      <c r="I18" s="21"/>
      <c r="J18" s="20">
        <f>H18*I18</f>
        <v>0</v>
      </c>
    </row>
    <row r="19" spans="2:10" x14ac:dyDescent="0.25">
      <c r="B19" s="14" t="s">
        <v>59</v>
      </c>
      <c r="C19" s="15" t="s">
        <v>60</v>
      </c>
      <c r="D19" s="16" t="s">
        <v>12</v>
      </c>
      <c r="E19" s="17" t="s">
        <v>13</v>
      </c>
      <c r="F19" s="18">
        <v>4815886000466</v>
      </c>
      <c r="G19" s="19">
        <v>35</v>
      </c>
      <c r="H19" s="20">
        <v>42</v>
      </c>
      <c r="I19" s="21"/>
      <c r="J19" s="20">
        <v>0</v>
      </c>
    </row>
    <row r="20" spans="2:10" x14ac:dyDescent="0.25">
      <c r="B20" s="14" t="s">
        <v>61</v>
      </c>
      <c r="C20" s="15" t="s">
        <v>62</v>
      </c>
      <c r="D20" s="16" t="s">
        <v>12</v>
      </c>
      <c r="E20" s="17" t="s">
        <v>13</v>
      </c>
      <c r="F20" s="18">
        <v>4815886002743</v>
      </c>
      <c r="G20" s="19">
        <v>35</v>
      </c>
      <c r="H20" s="20">
        <v>42</v>
      </c>
      <c r="I20" s="21"/>
      <c r="J20" s="20">
        <v>0</v>
      </c>
    </row>
    <row r="21" spans="2:10" x14ac:dyDescent="0.25">
      <c r="B21" s="14" t="s">
        <v>36</v>
      </c>
      <c r="C21" s="15" t="s">
        <v>37</v>
      </c>
      <c r="D21" s="16" t="s">
        <v>12</v>
      </c>
      <c r="E21" s="17" t="s">
        <v>13</v>
      </c>
      <c r="F21" s="18">
        <v>4815886000817</v>
      </c>
      <c r="G21" s="19">
        <v>32</v>
      </c>
      <c r="H21" s="20">
        <f t="shared" si="0"/>
        <v>38.4</v>
      </c>
      <c r="I21" s="21"/>
      <c r="J21" s="20">
        <f t="shared" ref="J21:J24" si="2">H21*I21</f>
        <v>0</v>
      </c>
    </row>
    <row r="22" spans="2:10" x14ac:dyDescent="0.25">
      <c r="B22" s="14" t="s">
        <v>38</v>
      </c>
      <c r="C22" s="15" t="s">
        <v>39</v>
      </c>
      <c r="D22" s="16" t="s">
        <v>12</v>
      </c>
      <c r="E22" s="17" t="s">
        <v>13</v>
      </c>
      <c r="F22" s="26">
        <v>4815886001166</v>
      </c>
      <c r="G22" s="27">
        <v>45</v>
      </c>
      <c r="H22" s="20">
        <f t="shared" si="0"/>
        <v>54</v>
      </c>
      <c r="I22" s="21"/>
      <c r="J22" s="20">
        <f t="shared" si="2"/>
        <v>0</v>
      </c>
    </row>
    <row r="23" spans="2:10" x14ac:dyDescent="0.25">
      <c r="B23" s="14" t="s">
        <v>40</v>
      </c>
      <c r="C23" s="28" t="s">
        <v>41</v>
      </c>
      <c r="D23" s="16" t="s">
        <v>12</v>
      </c>
      <c r="E23" s="29" t="s">
        <v>13</v>
      </c>
      <c r="F23" s="26">
        <v>4815886000459</v>
      </c>
      <c r="G23" s="27">
        <v>34</v>
      </c>
      <c r="H23" s="20">
        <f t="shared" si="0"/>
        <v>40.799999999999997</v>
      </c>
      <c r="I23" s="30"/>
      <c r="J23" s="25">
        <f t="shared" si="2"/>
        <v>0</v>
      </c>
    </row>
    <row r="24" spans="2:10" x14ac:dyDescent="0.25">
      <c r="B24" s="14" t="s">
        <v>42</v>
      </c>
      <c r="C24" s="24" t="s">
        <v>43</v>
      </c>
      <c r="D24" s="16" t="s">
        <v>12</v>
      </c>
      <c r="E24" s="17" t="s">
        <v>13</v>
      </c>
      <c r="F24" s="18">
        <v>4815886000985</v>
      </c>
      <c r="G24" s="19">
        <v>30</v>
      </c>
      <c r="H24" s="20">
        <f t="shared" si="0"/>
        <v>36</v>
      </c>
      <c r="I24" s="21"/>
      <c r="J24" s="20">
        <f t="shared" si="2"/>
        <v>0</v>
      </c>
    </row>
    <row r="25" spans="2:10" x14ac:dyDescent="0.25">
      <c r="B25" s="14" t="s">
        <v>44</v>
      </c>
      <c r="C25" s="24" t="s">
        <v>45</v>
      </c>
      <c r="D25" s="16" t="s">
        <v>12</v>
      </c>
      <c r="E25" s="17" t="s">
        <v>13</v>
      </c>
      <c r="F25" s="31">
        <v>4815886001777</v>
      </c>
      <c r="G25" s="19">
        <v>36</v>
      </c>
      <c r="H25" s="20">
        <f t="shared" si="0"/>
        <v>43.199999999999996</v>
      </c>
      <c r="I25" s="21"/>
      <c r="J25" s="20">
        <f t="shared" si="1"/>
        <v>0</v>
      </c>
    </row>
    <row r="26" spans="2:10" x14ac:dyDescent="0.25">
      <c r="B26" s="14" t="s">
        <v>46</v>
      </c>
      <c r="C26" s="24" t="s">
        <v>47</v>
      </c>
      <c r="D26" s="16" t="s">
        <v>12</v>
      </c>
      <c r="E26" s="17" t="s">
        <v>13</v>
      </c>
      <c r="F26" s="18">
        <v>4815886000473</v>
      </c>
      <c r="G26" s="19">
        <v>30</v>
      </c>
      <c r="H26" s="32">
        <f t="shared" si="0"/>
        <v>36</v>
      </c>
      <c r="I26" s="21"/>
      <c r="J26" s="20">
        <f>H26*I26</f>
        <v>0</v>
      </c>
    </row>
    <row r="27" spans="2:10" x14ac:dyDescent="0.25">
      <c r="B27" s="14" t="s">
        <v>48</v>
      </c>
      <c r="C27" s="33" t="s">
        <v>49</v>
      </c>
      <c r="D27" s="16" t="s">
        <v>54</v>
      </c>
      <c r="E27" s="17" t="s">
        <v>13</v>
      </c>
      <c r="F27" s="18">
        <v>4815886000480</v>
      </c>
      <c r="G27" s="19">
        <v>30</v>
      </c>
      <c r="H27" s="32">
        <f>G27*1.2</f>
        <v>36</v>
      </c>
      <c r="I27" s="21"/>
      <c r="J27" s="20">
        <f>H27*I27</f>
        <v>0</v>
      </c>
    </row>
    <row r="28" spans="2:10" x14ac:dyDescent="0.25">
      <c r="B28" s="14" t="s">
        <v>50</v>
      </c>
      <c r="C28" s="22" t="s">
        <v>51</v>
      </c>
      <c r="D28" s="16" t="s">
        <v>12</v>
      </c>
      <c r="E28" s="17" t="s">
        <v>13</v>
      </c>
      <c r="F28" s="18">
        <v>4815886000787</v>
      </c>
      <c r="G28" s="19">
        <v>42</v>
      </c>
      <c r="H28" s="32">
        <f t="shared" ref="H28:H29" si="3">G28*1.2</f>
        <v>50.4</v>
      </c>
      <c r="I28" s="21"/>
      <c r="J28" s="20">
        <f t="shared" ref="J28:J29" si="4">H28*I28</f>
        <v>0</v>
      </c>
    </row>
    <row r="29" spans="2:10" ht="15.75" thickBot="1" x14ac:dyDescent="0.3">
      <c r="B29" s="14" t="s">
        <v>52</v>
      </c>
      <c r="C29" s="15" t="s">
        <v>53</v>
      </c>
      <c r="D29" s="16" t="s">
        <v>12</v>
      </c>
      <c r="E29" s="17" t="s">
        <v>13</v>
      </c>
      <c r="F29" s="18">
        <v>4815886001432</v>
      </c>
      <c r="G29" s="19">
        <v>50</v>
      </c>
      <c r="H29" s="32">
        <f t="shared" si="3"/>
        <v>60</v>
      </c>
      <c r="I29" s="21"/>
      <c r="J29" s="20">
        <f t="shared" si="4"/>
        <v>0</v>
      </c>
    </row>
    <row r="30" spans="2:10" ht="24" thickBot="1" x14ac:dyDescent="0.3">
      <c r="B30" s="34"/>
      <c r="C30" s="35"/>
      <c r="D30" s="35"/>
      <c r="E30" s="36"/>
      <c r="F30" s="36"/>
      <c r="G30" s="37"/>
      <c r="H30" s="38"/>
      <c r="I30" s="39">
        <f>SUM(I6:I29)</f>
        <v>0</v>
      </c>
      <c r="J30" s="40">
        <f>SUM(J6:J29)</f>
        <v>0</v>
      </c>
    </row>
  </sheetData>
  <mergeCells count="1">
    <mergeCell ref="C4:H4"/>
  </mergeCells>
  <conditionalFormatting sqref="D6:D29">
    <cfRule type="containsText" dxfId="0" priority="1" operator="containsText" text="нет в наличии">
      <formula>NOT(ISERROR(SEARCH("нет в наличии",D6)))</formula>
    </cfRule>
  </conditionalFormatting>
  <dataValidations count="1">
    <dataValidation type="list" allowBlank="1" showInputMessage="1" showErrorMessage="1" sqref="D6:D29">
      <formula1>"в наличии, нет в наличии,"</formula1>
    </dataValidation>
  </dataValidations>
  <pageMargins left="0.7" right="0.7" top="0.75" bottom="0.75" header="0.3" footer="0.3"/>
  <ignoredErrors>
    <ignoredError sqref="B21:B25 B6:B18 B19:B20 B26:B27 B28:B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Бланк заказа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2026-10-01T04:01:25Z</dcterms:modified>
</cp:coreProperties>
</file>